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esktop\"/>
    </mc:Choice>
  </mc:AlternateContent>
  <xr:revisionPtr revIDLastSave="0" documentId="13_ncr:1_{008ACB57-0E03-44C7-948B-96774496738D}" xr6:coauthVersionLast="46" xr6:coauthVersionMax="46" xr10:uidLastSave="{00000000-0000-0000-0000-000000000000}"/>
  <bookViews>
    <workbookView xWindow="0" yWindow="0" windowWidth="29040" windowHeight="1560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H32" i="2"/>
  <c r="F24" i="2"/>
  <c r="H24" i="2"/>
  <c r="D32" i="2"/>
  <c r="D24" i="2"/>
  <c r="F19" i="2"/>
  <c r="F26" i="2" s="1"/>
  <c r="F35" i="2" s="1"/>
  <c r="H19" i="2"/>
  <c r="H26" i="2" s="1"/>
  <c r="H35" i="2" s="1"/>
  <c r="D19" i="2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9" i="1"/>
  <c r="H43" i="1"/>
  <c r="F43" i="1"/>
  <c r="D43" i="1"/>
  <c r="F28" i="1"/>
  <c r="H28" i="1" s="1"/>
  <c r="F36" i="1"/>
  <c r="F37" i="1" s="1"/>
  <c r="F45" i="1" s="1"/>
  <c r="D36" i="1"/>
  <c r="F33" i="1"/>
  <c r="D33" i="1"/>
  <c r="H33" i="1" s="1"/>
  <c r="D37" i="1"/>
  <c r="H32" i="1"/>
  <c r="H34" i="1"/>
  <c r="H36" i="1" s="1"/>
  <c r="H35" i="1"/>
  <c r="H31" i="1"/>
  <c r="D28" i="1"/>
  <c r="D45" i="1"/>
  <c r="H37" i="1" l="1"/>
  <c r="H45" i="1"/>
  <c r="D26" i="2"/>
  <c r="D35" i="2" s="1"/>
</calcChain>
</file>

<file path=xl/sharedStrings.xml><?xml version="1.0" encoding="utf-8"?>
<sst xmlns="http://schemas.openxmlformats.org/spreadsheetml/2006/main" count="84" uniqueCount="71">
  <si>
    <t>Period 7</t>
  </si>
  <si>
    <t>Change</t>
  </si>
  <si>
    <t>Assets</t>
  </si>
  <si>
    <t xml:space="preserve"> Current Assets</t>
  </si>
  <si>
    <t>Cash on Hand</t>
  </si>
  <si>
    <t>Total Current Assets</t>
  </si>
  <si>
    <t>Liabilities</t>
  </si>
  <si>
    <t>State Withholding</t>
  </si>
  <si>
    <t>Total Current Liabilities</t>
  </si>
  <si>
    <t>Total Long Term Liabilities</t>
  </si>
  <si>
    <t>Total Liabilities</t>
  </si>
  <si>
    <t xml:space="preserve"> Capital</t>
  </si>
  <si>
    <t>Retained Earnings</t>
  </si>
  <si>
    <t>Total Capital</t>
  </si>
  <si>
    <r>
      <t xml:space="preserve"> </t>
    </r>
    <r>
      <rPr>
        <b/>
        <sz val="9"/>
        <color indexed="8"/>
        <rFont val="Lucida Sans"/>
        <family val="2"/>
      </rPr>
      <t>Fixed Assets</t>
    </r>
  </si>
  <si>
    <r>
      <t xml:space="preserve"> </t>
    </r>
    <r>
      <rPr>
        <b/>
        <sz val="9"/>
        <color indexed="8"/>
        <rFont val="Lucida Sans"/>
        <family val="2"/>
      </rPr>
      <t>Current Liabilities</t>
    </r>
  </si>
  <si>
    <t>$</t>
  </si>
  <si>
    <t>Balance Sheet</t>
  </si>
  <si>
    <t>Cash in Bank General Acct</t>
  </si>
  <si>
    <t>Cash in Bank EFT Acct</t>
  </si>
  <si>
    <t>Cash in Bank - Savings</t>
  </si>
  <si>
    <t>ATM</t>
  </si>
  <si>
    <t>Credit Card Receivables</t>
  </si>
  <si>
    <t>Accounts Receivable</t>
  </si>
  <si>
    <t>Inventory - Gasoline Premium</t>
  </si>
  <si>
    <t>Inventory - Gasoline Mid Grade</t>
  </si>
  <si>
    <t>Inventory - Gasoline Unleaded</t>
  </si>
  <si>
    <t>Inventory - Automotive</t>
  </si>
  <si>
    <t>Inventory - Tobacco</t>
  </si>
  <si>
    <t>Inventory - Cigarettes</t>
  </si>
  <si>
    <t>Inventory - Groceries</t>
  </si>
  <si>
    <t>Inventory - HBA</t>
  </si>
  <si>
    <t>Inventory - Can/Bottle Soda</t>
  </si>
  <si>
    <t>Inventory - Fountain</t>
  </si>
  <si>
    <t>Inventory - Lottery</t>
  </si>
  <si>
    <t>Gasoline Surety Deposit</t>
  </si>
  <si>
    <t>Furniture &amp; Computers</t>
  </si>
  <si>
    <t>Equipment</t>
  </si>
  <si>
    <t>Other Assets</t>
  </si>
  <si>
    <t>Prepaid Interest</t>
  </si>
  <si>
    <t>Prepaid Insurance</t>
  </si>
  <si>
    <t>Total Assets</t>
  </si>
  <si>
    <t>Note Payable Car Wash</t>
  </si>
  <si>
    <t>Note Payable Cooler</t>
  </si>
  <si>
    <t>Current Maturities</t>
  </si>
  <si>
    <t>Fed/FICA Withholding</t>
  </si>
  <si>
    <t>Accrued Salaries</t>
  </si>
  <si>
    <t>Federal/State Unemployment</t>
  </si>
  <si>
    <t>T &amp; S Super Quickie Mart, Inc.</t>
  </si>
  <si>
    <t>Long Term Liabilities</t>
  </si>
  <si>
    <t>Accounts Payable - Fuel</t>
  </si>
  <si>
    <t>Accounts Payable - Vendors</t>
  </si>
  <si>
    <t>Insurance Payable</t>
  </si>
  <si>
    <t>Sales Tax Payable</t>
  </si>
  <si>
    <t>Accrued Property Tax</t>
  </si>
  <si>
    <t>Total Fixed Assets</t>
  </si>
  <si>
    <t xml:space="preserve"> </t>
  </si>
  <si>
    <t>Capital Stock</t>
  </si>
  <si>
    <t>Total Liabilities plus Equity (Capital)</t>
  </si>
  <si>
    <t>Curent Year Earnings</t>
  </si>
  <si>
    <t xml:space="preserve">           $</t>
  </si>
  <si>
    <t>Net Value Funiture &amp; Computers</t>
  </si>
  <si>
    <t>Net Value Equipment</t>
  </si>
  <si>
    <t>Total Other Assets</t>
  </si>
  <si>
    <t>Accumulated Depreciation Equipment</t>
  </si>
  <si>
    <t>Leasehold Improvements</t>
  </si>
  <si>
    <t>Accumulated Depreciation F &amp; C</t>
  </si>
  <si>
    <t>For The Month Ending July 31, 2009</t>
  </si>
  <si>
    <t>July 2009</t>
  </si>
  <si>
    <t>June 2009</t>
  </si>
  <si>
    <t>For The Month Ending July 31,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</si>
</sst>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Lucida Sans"/>
      <family val="2"/>
    </font>
    <font>
      <b/>
      <sz val="9"/>
      <color indexed="8"/>
      <name val="Lucida Sans"/>
      <family val="2"/>
    </font>
    <font>
      <sz val="9"/>
      <color indexed="8"/>
      <name val="Lucida Sans"/>
      <family val="2"/>
    </font>
    <font>
      <sz val="8"/>
      <name val="Lucida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37" fontId="2" fillId="0" borderId="0" xfId="0" applyNumberFormat="1" applyFont="1"/>
    <xf numFmtId="37" fontId="2" fillId="0" borderId="2" xfId="0" applyNumberFormat="1" applyFont="1" applyBorder="1"/>
    <xf numFmtId="37" fontId="2" fillId="0" borderId="3" xfId="0" applyNumberFormat="1" applyFont="1" applyBorder="1"/>
    <xf numFmtId="0" fontId="2" fillId="0" borderId="0" xfId="0" applyFont="1" applyBorder="1" applyAlignment="1">
      <alignment horizontal="right"/>
    </xf>
    <xf numFmtId="37" fontId="2" fillId="0" borderId="0" xfId="0" applyNumberFormat="1" applyFont="1" applyBorder="1"/>
    <xf numFmtId="37" fontId="2" fillId="0" borderId="4" xfId="0" applyNumberFormat="1" applyFont="1" applyBorder="1"/>
    <xf numFmtId="37" fontId="1" fillId="0" borderId="5" xfId="0" applyNumberFormat="1" applyFont="1" applyBorder="1" applyAlignment="1">
      <alignment horizontal="right"/>
    </xf>
    <xf numFmtId="37" fontId="2" fillId="0" borderId="6" xfId="0" applyNumberFormat="1" applyFont="1" applyBorder="1"/>
    <xf numFmtId="37" fontId="2" fillId="0" borderId="7" xfId="0" applyNumberFormat="1" applyFont="1" applyBorder="1"/>
    <xf numFmtId="37" fontId="1" fillId="0" borderId="1" xfId="0" applyNumberFormat="1" applyFont="1" applyBorder="1" applyAlignment="1">
      <alignment horizontal="right"/>
    </xf>
    <xf numFmtId="0" fontId="2" fillId="0" borderId="7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1" fillId="0" borderId="0" xfId="0" applyFont="1" applyAlignment="1">
      <alignment horizontal="center"/>
    </xf>
    <xf numFmtId="37" fontId="2" fillId="0" borderId="9" xfId="0" applyNumberFormat="1" applyFont="1" applyBorder="1"/>
    <xf numFmtId="37" fontId="2" fillId="0" borderId="8" xfId="0" applyNumberFormat="1" applyFont="1" applyBorder="1"/>
    <xf numFmtId="37" fontId="2" fillId="0" borderId="10" xfId="0" applyNumberFormat="1" applyFont="1" applyBorder="1"/>
    <xf numFmtId="49" fontId="1" fillId="0" borderId="0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37" fontId="1" fillId="0" borderId="7" xfId="0" applyNumberFormat="1" applyFont="1" applyBorder="1" applyAlignment="1">
      <alignment horizontal="right"/>
    </xf>
    <xf numFmtId="37" fontId="1" fillId="0" borderId="2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left"/>
    </xf>
    <xf numFmtId="49" fontId="1" fillId="0" borderId="7" xfId="0" applyNumberFormat="1" applyFont="1" applyBorder="1" applyAlignment="1"/>
    <xf numFmtId="37" fontId="1" fillId="0" borderId="0" xfId="0" applyNumberFormat="1" applyFont="1" applyBorder="1"/>
    <xf numFmtId="37" fontId="1" fillId="0" borderId="2" xfId="0" applyNumberFormat="1" applyFont="1" applyBorder="1"/>
    <xf numFmtId="37" fontId="1" fillId="0" borderId="11" xfId="0" applyNumberFormat="1" applyFont="1" applyBorder="1"/>
    <xf numFmtId="37" fontId="1" fillId="0" borderId="12" xfId="0" applyNumberFormat="1" applyFont="1" applyBorder="1"/>
    <xf numFmtId="37" fontId="1" fillId="0" borderId="13" xfId="0" applyNumberFormat="1" applyFont="1" applyBorder="1"/>
    <xf numFmtId="37" fontId="1" fillId="0" borderId="7" xfId="0" applyNumberFormat="1" applyFont="1" applyBorder="1"/>
    <xf numFmtId="0" fontId="1" fillId="0" borderId="0" xfId="0" applyFont="1"/>
    <xf numFmtId="49" fontId="1" fillId="0" borderId="5" xfId="0" applyNumberFormat="1" applyFont="1" applyBorder="1" applyAlignment="1">
      <alignment horizontal="right"/>
    </xf>
    <xf numFmtId="37" fontId="1" fillId="0" borderId="6" xfId="0" applyNumberFormat="1" applyFont="1" applyBorder="1"/>
    <xf numFmtId="37" fontId="1" fillId="0" borderId="3" xfId="0" applyNumberFormat="1" applyFont="1" applyBorder="1"/>
    <xf numFmtId="49" fontId="1" fillId="0" borderId="1" xfId="0" applyNumberFormat="1" applyFont="1" applyBorder="1" applyAlignment="1">
      <alignment horizontal="right"/>
    </xf>
    <xf numFmtId="49" fontId="1" fillId="0" borderId="1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showWhiteSpace="0" zoomScaleNormal="100" workbookViewId="0">
      <selection activeCell="F6" sqref="F6"/>
    </sheetView>
  </sheetViews>
  <sheetFormatPr defaultRowHeight="12" customHeight="1" x14ac:dyDescent="0.2"/>
  <cols>
    <col min="1" max="1" width="2.77734375" style="1" customWidth="1"/>
    <col min="2" max="2" width="18.21875" style="1" customWidth="1"/>
    <col min="3" max="3" width="6" style="1" customWidth="1"/>
    <col min="4" max="4" width="12.77734375" style="5" customWidth="1"/>
    <col min="5" max="5" width="1.77734375" style="9" customWidth="1"/>
    <col min="6" max="6" width="15.77734375" style="5" customWidth="1"/>
    <col min="7" max="7" width="1.77734375" style="5" customWidth="1"/>
    <col min="8" max="8" width="15.77734375" style="5" customWidth="1"/>
    <col min="9" max="16384" width="8.88671875" style="1"/>
  </cols>
  <sheetData>
    <row r="1" spans="1:8" ht="12" customHeight="1" x14ac:dyDescent="0.2">
      <c r="A1" s="43" t="s">
        <v>48</v>
      </c>
      <c r="B1" s="43"/>
      <c r="C1" s="43"/>
      <c r="D1" s="43"/>
      <c r="E1" s="43"/>
      <c r="F1" s="43"/>
      <c r="G1" s="43"/>
      <c r="H1" s="43"/>
    </row>
    <row r="2" spans="1:8" ht="12" customHeight="1" x14ac:dyDescent="0.2">
      <c r="A2" s="43" t="s">
        <v>17</v>
      </c>
      <c r="B2" s="43"/>
      <c r="C2" s="43"/>
      <c r="D2" s="43"/>
      <c r="E2" s="43"/>
      <c r="F2" s="43"/>
      <c r="G2" s="43"/>
      <c r="H2" s="43"/>
    </row>
    <row r="3" spans="1:8" ht="12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2" customHeight="1" x14ac:dyDescent="0.2">
      <c r="A4" s="43" t="s">
        <v>67</v>
      </c>
      <c r="B4" s="43"/>
      <c r="C4" s="43"/>
      <c r="D4" s="43"/>
      <c r="E4" s="43"/>
      <c r="F4" s="43"/>
      <c r="G4" s="43"/>
      <c r="H4" s="43"/>
    </row>
    <row r="5" spans="1:8" ht="12" customHeight="1" x14ac:dyDescent="0.2">
      <c r="A5" s="19"/>
      <c r="B5" s="19"/>
      <c r="C5" s="19"/>
      <c r="D5" s="19"/>
      <c r="E5" s="19"/>
      <c r="F5" s="19"/>
      <c r="G5" s="19"/>
      <c r="H5" s="19"/>
    </row>
    <row r="6" spans="1:8" ht="12" customHeight="1" x14ac:dyDescent="0.2">
      <c r="A6" s="40" t="s">
        <v>68</v>
      </c>
      <c r="B6" s="41"/>
      <c r="C6" s="41"/>
      <c r="D6" s="42"/>
      <c r="E6" s="2"/>
      <c r="F6" s="37" t="s">
        <v>69</v>
      </c>
      <c r="G6" s="14"/>
      <c r="H6" s="11" t="s">
        <v>1</v>
      </c>
    </row>
    <row r="7" spans="1:8" ht="12" customHeight="1" x14ac:dyDescent="0.2">
      <c r="A7" s="16" t="s">
        <v>2</v>
      </c>
      <c r="B7" s="4"/>
      <c r="C7" s="4"/>
      <c r="D7" s="9"/>
      <c r="E7" s="13"/>
      <c r="F7" s="12"/>
      <c r="G7" s="13"/>
      <c r="H7" s="6"/>
    </row>
    <row r="8" spans="1:8" ht="12" customHeight="1" x14ac:dyDescent="0.2">
      <c r="A8" s="16" t="s">
        <v>3</v>
      </c>
      <c r="B8" s="4"/>
      <c r="C8" s="4"/>
      <c r="D8" s="9"/>
      <c r="E8" s="13"/>
      <c r="F8" s="6"/>
      <c r="G8" s="13"/>
      <c r="H8" s="6"/>
    </row>
    <row r="9" spans="1:8" ht="12" customHeight="1" x14ac:dyDescent="0.2">
      <c r="A9" s="15"/>
      <c r="B9" s="4" t="s">
        <v>4</v>
      </c>
      <c r="C9" s="8"/>
      <c r="D9" s="9">
        <v>1100</v>
      </c>
      <c r="E9" s="13"/>
      <c r="F9" s="6">
        <v>1100</v>
      </c>
      <c r="G9" s="13"/>
      <c r="H9" s="6">
        <f>D9-F9</f>
        <v>0</v>
      </c>
    </row>
    <row r="10" spans="1:8" ht="12" customHeight="1" x14ac:dyDescent="0.2">
      <c r="A10" s="15"/>
      <c r="B10" s="4" t="s">
        <v>18</v>
      </c>
      <c r="C10" s="4"/>
      <c r="D10" s="9">
        <v>43942</v>
      </c>
      <c r="E10" s="13"/>
      <c r="F10" s="6">
        <v>21810</v>
      </c>
      <c r="G10" s="13"/>
      <c r="H10" s="6">
        <f t="shared" ref="H10:H28" si="0">D10-F10</f>
        <v>22132</v>
      </c>
    </row>
    <row r="11" spans="1:8" ht="12" customHeight="1" x14ac:dyDescent="0.2">
      <c r="A11" s="15"/>
      <c r="B11" s="4" t="s">
        <v>19</v>
      </c>
      <c r="C11" s="4"/>
      <c r="D11" s="9">
        <v>22601</v>
      </c>
      <c r="E11" s="13"/>
      <c r="F11" s="6">
        <v>46910</v>
      </c>
      <c r="G11" s="13"/>
      <c r="H11" s="6">
        <f t="shared" si="0"/>
        <v>-24309</v>
      </c>
    </row>
    <row r="12" spans="1:8" ht="12" customHeight="1" x14ac:dyDescent="0.2">
      <c r="A12" s="15"/>
      <c r="B12" s="4" t="s">
        <v>20</v>
      </c>
      <c r="C12" s="4"/>
      <c r="D12" s="9">
        <v>3142</v>
      </c>
      <c r="E12" s="13"/>
      <c r="F12" s="6">
        <v>2813</v>
      </c>
      <c r="G12" s="13"/>
      <c r="H12" s="6">
        <f t="shared" si="0"/>
        <v>329</v>
      </c>
    </row>
    <row r="13" spans="1:8" ht="12" customHeight="1" x14ac:dyDescent="0.2">
      <c r="A13" s="15"/>
      <c r="B13" s="4" t="s">
        <v>21</v>
      </c>
      <c r="C13" s="4"/>
      <c r="D13" s="9">
        <v>8220</v>
      </c>
      <c r="E13" s="13"/>
      <c r="F13" s="6">
        <v>5840</v>
      </c>
      <c r="G13" s="13"/>
      <c r="H13" s="6">
        <f t="shared" si="0"/>
        <v>2380</v>
      </c>
    </row>
    <row r="14" spans="1:8" ht="12" customHeight="1" x14ac:dyDescent="0.2">
      <c r="A14" s="15"/>
      <c r="B14" s="4" t="s">
        <v>22</v>
      </c>
      <c r="C14" s="4"/>
      <c r="D14" s="9">
        <v>42083</v>
      </c>
      <c r="E14" s="13"/>
      <c r="F14" s="6">
        <v>21666</v>
      </c>
      <c r="G14" s="13"/>
      <c r="H14" s="6">
        <f t="shared" si="0"/>
        <v>20417</v>
      </c>
    </row>
    <row r="15" spans="1:8" ht="12" customHeight="1" x14ac:dyDescent="0.2">
      <c r="A15" s="15"/>
      <c r="B15" s="4" t="s">
        <v>23</v>
      </c>
      <c r="C15" s="4"/>
      <c r="D15" s="9">
        <v>-593</v>
      </c>
      <c r="E15" s="13"/>
      <c r="F15" s="6">
        <v>-708</v>
      </c>
      <c r="G15" s="13"/>
      <c r="H15" s="6">
        <f t="shared" si="0"/>
        <v>115</v>
      </c>
    </row>
    <row r="16" spans="1:8" ht="12" customHeight="1" x14ac:dyDescent="0.2">
      <c r="A16" s="15"/>
      <c r="B16" s="4" t="s">
        <v>24</v>
      </c>
      <c r="C16" s="4"/>
      <c r="D16" s="9">
        <v>21832</v>
      </c>
      <c r="E16" s="13"/>
      <c r="F16" s="6">
        <v>24011</v>
      </c>
      <c r="G16" s="13"/>
      <c r="H16" s="6">
        <f t="shared" si="0"/>
        <v>-2179</v>
      </c>
    </row>
    <row r="17" spans="1:8" ht="12" customHeight="1" x14ac:dyDescent="0.2">
      <c r="A17" s="15"/>
      <c r="B17" s="4" t="s">
        <v>25</v>
      </c>
      <c r="C17" s="4"/>
      <c r="D17" s="9">
        <v>24113</v>
      </c>
      <c r="E17" s="13"/>
      <c r="F17" s="6">
        <v>28814</v>
      </c>
      <c r="G17" s="13"/>
      <c r="H17" s="6">
        <f t="shared" si="0"/>
        <v>-4701</v>
      </c>
    </row>
    <row r="18" spans="1:8" ht="12" customHeight="1" x14ac:dyDescent="0.2">
      <c r="A18" s="15"/>
      <c r="B18" s="4" t="s">
        <v>26</v>
      </c>
      <c r="C18" s="4"/>
      <c r="D18" s="9">
        <v>38201</v>
      </c>
      <c r="E18" s="13"/>
      <c r="F18" s="6">
        <v>36420</v>
      </c>
      <c r="G18" s="13"/>
      <c r="H18" s="6">
        <f t="shared" si="0"/>
        <v>1781</v>
      </c>
    </row>
    <row r="19" spans="1:8" ht="12" customHeight="1" x14ac:dyDescent="0.2">
      <c r="A19" s="15"/>
      <c r="B19" s="4" t="s">
        <v>27</v>
      </c>
      <c r="C19" s="4"/>
      <c r="D19" s="9">
        <v>3108</v>
      </c>
      <c r="E19" s="13"/>
      <c r="F19" s="6">
        <v>2814</v>
      </c>
      <c r="G19" s="13"/>
      <c r="H19" s="6">
        <f t="shared" si="0"/>
        <v>294</v>
      </c>
    </row>
    <row r="20" spans="1:8" ht="12" customHeight="1" x14ac:dyDescent="0.2">
      <c r="A20" s="15"/>
      <c r="B20" s="4" t="s">
        <v>28</v>
      </c>
      <c r="C20" s="4"/>
      <c r="D20" s="9">
        <v>3413</v>
      </c>
      <c r="E20" s="13"/>
      <c r="F20" s="6">
        <v>3152</v>
      </c>
      <c r="G20" s="13"/>
      <c r="H20" s="6">
        <f t="shared" si="0"/>
        <v>261</v>
      </c>
    </row>
    <row r="21" spans="1:8" ht="12" customHeight="1" x14ac:dyDescent="0.2">
      <c r="A21" s="15"/>
      <c r="B21" s="4" t="s">
        <v>29</v>
      </c>
      <c r="C21" s="4"/>
      <c r="D21" s="9">
        <v>12833</v>
      </c>
      <c r="E21" s="13"/>
      <c r="F21" s="6">
        <v>13564</v>
      </c>
      <c r="G21" s="13"/>
      <c r="H21" s="6">
        <f t="shared" si="0"/>
        <v>-731</v>
      </c>
    </row>
    <row r="22" spans="1:8" ht="12" customHeight="1" x14ac:dyDescent="0.2">
      <c r="A22" s="15"/>
      <c r="B22" s="4" t="s">
        <v>30</v>
      </c>
      <c r="C22" s="4"/>
      <c r="D22" s="9">
        <v>14380</v>
      </c>
      <c r="E22" s="13"/>
      <c r="F22" s="6">
        <v>16951</v>
      </c>
      <c r="G22" s="13"/>
      <c r="H22" s="6">
        <f t="shared" si="0"/>
        <v>-2571</v>
      </c>
    </row>
    <row r="23" spans="1:8" ht="12" customHeight="1" x14ac:dyDescent="0.2">
      <c r="A23" s="15"/>
      <c r="B23" s="4" t="s">
        <v>31</v>
      </c>
      <c r="C23" s="4"/>
      <c r="D23" s="9">
        <v>2460</v>
      </c>
      <c r="E23" s="13"/>
      <c r="F23" s="6">
        <v>2839</v>
      </c>
      <c r="G23" s="13"/>
      <c r="H23" s="6">
        <f t="shared" si="0"/>
        <v>-379</v>
      </c>
    </row>
    <row r="24" spans="1:8" ht="12" customHeight="1" x14ac:dyDescent="0.2">
      <c r="A24" s="15"/>
      <c r="B24" s="4" t="s">
        <v>32</v>
      </c>
      <c r="C24" s="4"/>
      <c r="D24" s="9">
        <v>9208</v>
      </c>
      <c r="E24" s="13"/>
      <c r="F24" s="6">
        <v>9833</v>
      </c>
      <c r="G24" s="13"/>
      <c r="H24" s="6">
        <f t="shared" si="0"/>
        <v>-625</v>
      </c>
    </row>
    <row r="25" spans="1:8" ht="12" customHeight="1" x14ac:dyDescent="0.2">
      <c r="A25" s="15"/>
      <c r="B25" s="4" t="s">
        <v>33</v>
      </c>
      <c r="C25" s="4"/>
      <c r="D25" s="9">
        <v>1209</v>
      </c>
      <c r="E25" s="13"/>
      <c r="F25" s="6">
        <v>1466</v>
      </c>
      <c r="G25" s="13"/>
      <c r="H25" s="6">
        <f t="shared" si="0"/>
        <v>-257</v>
      </c>
    </row>
    <row r="26" spans="1:8" ht="12" customHeight="1" x14ac:dyDescent="0.2">
      <c r="A26" s="15"/>
      <c r="B26" s="4" t="s">
        <v>34</v>
      </c>
      <c r="C26" s="4"/>
      <c r="D26" s="9">
        <v>2088</v>
      </c>
      <c r="E26" s="13"/>
      <c r="F26" s="6">
        <v>1860</v>
      </c>
      <c r="G26" s="13"/>
      <c r="H26" s="6">
        <f t="shared" si="0"/>
        <v>228</v>
      </c>
    </row>
    <row r="27" spans="1:8" ht="12" customHeight="1" x14ac:dyDescent="0.2">
      <c r="A27" s="15"/>
      <c r="B27" s="4" t="s">
        <v>35</v>
      </c>
      <c r="C27" s="4"/>
      <c r="D27" s="7">
        <v>15500</v>
      </c>
      <c r="E27" s="13"/>
      <c r="F27" s="7">
        <v>15500</v>
      </c>
      <c r="G27" s="13"/>
      <c r="H27" s="7">
        <f t="shared" si="0"/>
        <v>0</v>
      </c>
    </row>
    <row r="28" spans="1:8" ht="12" customHeight="1" x14ac:dyDescent="0.2">
      <c r="A28" s="15"/>
      <c r="B28" s="3" t="s">
        <v>5</v>
      </c>
      <c r="C28" s="8" t="s">
        <v>16</v>
      </c>
      <c r="D28" s="30">
        <f>SUM(D9:D27)</f>
        <v>268840</v>
      </c>
      <c r="E28" s="13"/>
      <c r="F28" s="31">
        <f>SUM(F9:F27)</f>
        <v>256655</v>
      </c>
      <c r="G28" s="13"/>
      <c r="H28" s="31">
        <f t="shared" si="0"/>
        <v>12185</v>
      </c>
    </row>
    <row r="29" spans="1:8" ht="12" customHeight="1" x14ac:dyDescent="0.2">
      <c r="A29" s="15"/>
      <c r="B29" s="4"/>
      <c r="C29" s="4"/>
      <c r="D29" s="9"/>
      <c r="E29" s="13"/>
      <c r="F29" s="6"/>
      <c r="G29" s="13"/>
      <c r="H29" s="6"/>
    </row>
    <row r="30" spans="1:8" ht="12" customHeight="1" x14ac:dyDescent="0.2">
      <c r="A30" s="15" t="s">
        <v>14</v>
      </c>
      <c r="B30" s="4"/>
      <c r="C30" s="4"/>
      <c r="D30" s="9"/>
      <c r="E30" s="13"/>
      <c r="F30" s="6"/>
      <c r="G30" s="9"/>
      <c r="H30" s="6"/>
    </row>
    <row r="31" spans="1:8" ht="12" customHeight="1" x14ac:dyDescent="0.2">
      <c r="A31" s="15"/>
      <c r="B31" s="4" t="s">
        <v>36</v>
      </c>
      <c r="C31" s="4"/>
      <c r="D31" s="6">
        <v>30179</v>
      </c>
      <c r="F31" s="6">
        <v>30179</v>
      </c>
      <c r="G31" s="9"/>
      <c r="H31" s="6">
        <f>D31-F31</f>
        <v>0</v>
      </c>
    </row>
    <row r="32" spans="1:8" ht="12" customHeight="1" x14ac:dyDescent="0.2">
      <c r="A32" s="15"/>
      <c r="B32" s="4" t="s">
        <v>66</v>
      </c>
      <c r="C32" s="4"/>
      <c r="D32" s="6">
        <v>-20190</v>
      </c>
      <c r="F32" s="6">
        <v>-19800</v>
      </c>
      <c r="G32" s="9"/>
      <c r="H32" s="6">
        <f>D32-F32</f>
        <v>-390</v>
      </c>
    </row>
    <row r="33" spans="1:8" ht="12" customHeight="1" x14ac:dyDescent="0.2">
      <c r="A33" s="15"/>
      <c r="B33" s="4" t="s">
        <v>61</v>
      </c>
      <c r="C33" s="4"/>
      <c r="D33" s="6">
        <f>D31+D32</f>
        <v>9989</v>
      </c>
      <c r="F33" s="6">
        <f>F31+F32</f>
        <v>10379</v>
      </c>
      <c r="G33" s="9"/>
      <c r="H33" s="6">
        <f>D33-F33</f>
        <v>-390</v>
      </c>
    </row>
    <row r="34" spans="1:8" ht="12" customHeight="1" x14ac:dyDescent="0.2">
      <c r="A34" s="15"/>
      <c r="B34" s="4" t="s">
        <v>37</v>
      </c>
      <c r="C34" s="4"/>
      <c r="D34" s="9">
        <v>58121</v>
      </c>
      <c r="E34" s="13"/>
      <c r="F34" s="6">
        <v>58121</v>
      </c>
      <c r="G34" s="13"/>
      <c r="H34" s="6">
        <f>D34-F34</f>
        <v>0</v>
      </c>
    </row>
    <row r="35" spans="1:8" ht="12" customHeight="1" x14ac:dyDescent="0.2">
      <c r="A35" s="15"/>
      <c r="B35" s="4" t="s">
        <v>64</v>
      </c>
      <c r="C35" s="4"/>
      <c r="D35" s="6">
        <v>-22800</v>
      </c>
      <c r="E35" s="13"/>
      <c r="F35" s="6">
        <v>-21664</v>
      </c>
      <c r="G35" s="9"/>
      <c r="H35" s="6">
        <f>D35-F35</f>
        <v>-1136</v>
      </c>
    </row>
    <row r="36" spans="1:8" ht="12" customHeight="1" x14ac:dyDescent="0.2">
      <c r="A36" s="15"/>
      <c r="B36" s="4" t="s">
        <v>62</v>
      </c>
      <c r="C36" s="4"/>
      <c r="D36" s="7">
        <f>D34+D35</f>
        <v>35321</v>
      </c>
      <c r="F36" s="7">
        <f>F34+F35</f>
        <v>36457</v>
      </c>
      <c r="G36" s="9"/>
      <c r="H36" s="7">
        <f>H34+H35</f>
        <v>-1136</v>
      </c>
    </row>
    <row r="37" spans="1:8" ht="12" customHeight="1" x14ac:dyDescent="0.2">
      <c r="A37" s="16"/>
      <c r="B37" s="3" t="s">
        <v>55</v>
      </c>
      <c r="C37" s="8" t="s">
        <v>16</v>
      </c>
      <c r="D37" s="31">
        <f>D33+D36</f>
        <v>45310</v>
      </c>
      <c r="E37" s="30"/>
      <c r="F37" s="31">
        <f>F33+F36</f>
        <v>46836</v>
      </c>
      <c r="G37" s="30"/>
      <c r="H37" s="31">
        <f>H33+H36</f>
        <v>-1526</v>
      </c>
    </row>
    <row r="38" spans="1:8" ht="12" customHeight="1" x14ac:dyDescent="0.2">
      <c r="A38" s="16"/>
      <c r="B38" s="3"/>
      <c r="C38" s="4"/>
      <c r="D38" s="9"/>
      <c r="E38" s="13"/>
      <c r="F38" s="6"/>
      <c r="G38" s="9"/>
      <c r="H38" s="6"/>
    </row>
    <row r="39" spans="1:8" ht="12" customHeight="1" x14ac:dyDescent="0.2">
      <c r="A39" s="16" t="s">
        <v>38</v>
      </c>
      <c r="B39" s="4"/>
      <c r="C39" s="4"/>
      <c r="D39" s="9"/>
      <c r="E39" s="13"/>
      <c r="F39" s="6"/>
      <c r="G39" s="9"/>
      <c r="H39" s="6"/>
    </row>
    <row r="40" spans="1:8" ht="12" customHeight="1" x14ac:dyDescent="0.2">
      <c r="A40" s="16"/>
      <c r="B40" s="4" t="s">
        <v>65</v>
      </c>
      <c r="C40" s="4"/>
      <c r="D40" s="9">
        <v>55420</v>
      </c>
      <c r="E40" s="13"/>
      <c r="F40" s="6">
        <v>55420</v>
      </c>
      <c r="G40" s="9"/>
      <c r="H40" s="6">
        <v>0</v>
      </c>
    </row>
    <row r="41" spans="1:8" ht="12" customHeight="1" x14ac:dyDescent="0.2">
      <c r="A41" s="15"/>
      <c r="B41" s="4" t="s">
        <v>39</v>
      </c>
      <c r="C41" s="4"/>
      <c r="D41" s="9">
        <v>1282</v>
      </c>
      <c r="E41" s="13"/>
      <c r="F41" s="6">
        <v>1499</v>
      </c>
      <c r="G41" s="9"/>
      <c r="H41" s="6">
        <v>-217</v>
      </c>
    </row>
    <row r="42" spans="1:8" ht="12" customHeight="1" x14ac:dyDescent="0.2">
      <c r="A42" s="15"/>
      <c r="B42" s="4" t="s">
        <v>40</v>
      </c>
      <c r="C42" s="4"/>
      <c r="D42" s="9">
        <v>693</v>
      </c>
      <c r="E42" s="13"/>
      <c r="F42" s="6">
        <v>820</v>
      </c>
      <c r="G42" s="9"/>
      <c r="H42" s="6">
        <v>-127</v>
      </c>
    </row>
    <row r="43" spans="1:8" s="36" customFormat="1" ht="12" customHeight="1" x14ac:dyDescent="0.15">
      <c r="A43" s="16"/>
      <c r="B43" s="3" t="s">
        <v>63</v>
      </c>
      <c r="C43" s="3"/>
      <c r="D43" s="30">
        <f>SUM(D40:D42)</f>
        <v>57395</v>
      </c>
      <c r="E43" s="35"/>
      <c r="F43" s="31">
        <f>SUM(F40:F42)</f>
        <v>57739</v>
      </c>
      <c r="G43" s="35"/>
      <c r="H43" s="31">
        <f>SUM(H40:H42)</f>
        <v>-344</v>
      </c>
    </row>
    <row r="44" spans="1:8" s="36" customFormat="1" ht="12" customHeight="1" x14ac:dyDescent="0.15">
      <c r="A44" s="16"/>
      <c r="B44" s="3"/>
      <c r="C44" s="3"/>
      <c r="D44" s="30"/>
      <c r="E44" s="35"/>
      <c r="F44" s="31"/>
      <c r="G44" s="35"/>
      <c r="H44" s="31"/>
    </row>
    <row r="45" spans="1:8" ht="12" customHeight="1" thickBot="1" x14ac:dyDescent="0.25">
      <c r="A45" s="16" t="s">
        <v>41</v>
      </c>
      <c r="B45" s="4"/>
      <c r="C45" s="8" t="s">
        <v>16</v>
      </c>
      <c r="D45" s="32">
        <f>D28+D37+D43</f>
        <v>371545</v>
      </c>
      <c r="E45" s="13"/>
      <c r="F45" s="33">
        <f>F28+F37+F43</f>
        <v>361230</v>
      </c>
      <c r="G45" s="35"/>
      <c r="H45" s="33">
        <f>H28+H37+H43</f>
        <v>10315</v>
      </c>
    </row>
    <row r="46" spans="1:8" ht="12" customHeight="1" thickTop="1" x14ac:dyDescent="0.2">
      <c r="A46" s="17"/>
      <c r="B46" s="18"/>
      <c r="C46" s="18"/>
      <c r="D46" s="20"/>
      <c r="E46" s="21"/>
      <c r="F46" s="22"/>
      <c r="G46" s="10"/>
      <c r="H46" s="7"/>
    </row>
    <row r="47" spans="1:8" ht="12" customHeight="1" x14ac:dyDescent="0.2">
      <c r="A47" s="3"/>
      <c r="B47" s="4"/>
      <c r="C47" s="4"/>
      <c r="D47" s="9"/>
      <c r="F47" s="9"/>
      <c r="G47" s="9"/>
      <c r="H47" s="9"/>
    </row>
    <row r="48" spans="1:8" ht="12" customHeight="1" x14ac:dyDescent="0.2">
      <c r="A48" s="4"/>
      <c r="B48" s="4"/>
      <c r="C48" s="4"/>
      <c r="D48" s="9"/>
      <c r="F48" s="9"/>
      <c r="G48" s="9"/>
      <c r="H48" s="9"/>
    </row>
    <row r="49" spans="1:8" ht="12" customHeight="1" x14ac:dyDescent="0.2">
      <c r="A49" s="4"/>
      <c r="B49" s="4"/>
      <c r="C49" s="8"/>
      <c r="D49" s="9"/>
      <c r="F49" s="9"/>
      <c r="G49" s="9"/>
      <c r="H49" s="9"/>
    </row>
    <row r="50" spans="1:8" ht="12" customHeight="1" x14ac:dyDescent="0.2">
      <c r="A50" s="4"/>
      <c r="B50" s="4"/>
      <c r="C50" s="4"/>
      <c r="D50" s="9"/>
      <c r="F50" s="9"/>
      <c r="G50" s="9"/>
      <c r="H50" s="9"/>
    </row>
    <row r="51" spans="1:8" ht="12" customHeight="1" x14ac:dyDescent="0.2">
      <c r="A51" s="4"/>
      <c r="B51" s="4"/>
      <c r="C51" s="4"/>
      <c r="D51" s="9"/>
      <c r="F51" s="9"/>
      <c r="G51" s="9"/>
      <c r="H51" s="9"/>
    </row>
    <row r="52" spans="1:8" ht="12" customHeight="1" x14ac:dyDescent="0.2">
      <c r="A52" s="4"/>
      <c r="B52" s="4"/>
      <c r="C52" s="4"/>
      <c r="D52" s="9"/>
      <c r="F52" s="9"/>
      <c r="G52" s="9"/>
      <c r="H52" s="9"/>
    </row>
    <row r="53" spans="1:8" ht="12" customHeight="1" x14ac:dyDescent="0.2">
      <c r="A53" s="4"/>
      <c r="B53" s="4"/>
      <c r="C53" s="4"/>
      <c r="D53" s="9"/>
      <c r="F53" s="9"/>
      <c r="G53" s="9"/>
      <c r="H53" s="9"/>
    </row>
    <row r="54" spans="1:8" ht="12" customHeight="1" x14ac:dyDescent="0.2">
      <c r="A54" s="4"/>
      <c r="B54" s="4"/>
      <c r="C54" s="4"/>
      <c r="D54" s="9"/>
      <c r="F54" s="9"/>
      <c r="G54" s="9"/>
      <c r="H54" s="9"/>
    </row>
    <row r="55" spans="1:8" ht="12" customHeight="1" x14ac:dyDescent="0.2">
      <c r="A55" s="4"/>
      <c r="B55" s="4"/>
      <c r="C55" s="4"/>
      <c r="D55" s="9"/>
      <c r="F55" s="9"/>
      <c r="G55" s="9"/>
      <c r="H55" s="9"/>
    </row>
    <row r="56" spans="1:8" ht="12" customHeight="1" x14ac:dyDescent="0.2">
      <c r="A56" s="4"/>
      <c r="B56" s="4"/>
      <c r="C56" s="4"/>
      <c r="D56" s="9"/>
      <c r="F56" s="9"/>
      <c r="G56" s="9"/>
      <c r="H56" s="9"/>
    </row>
    <row r="57" spans="1:8" ht="12" customHeight="1" x14ac:dyDescent="0.2">
      <c r="A57" s="4"/>
      <c r="B57" s="3"/>
      <c r="C57" s="8"/>
      <c r="D57" s="9"/>
      <c r="F57" s="9"/>
      <c r="G57" s="9"/>
      <c r="H57" s="9"/>
    </row>
    <row r="58" spans="1:8" ht="12" customHeight="1" x14ac:dyDescent="0.2">
      <c r="A58" s="4"/>
      <c r="B58" s="4"/>
      <c r="C58" s="4"/>
      <c r="D58" s="9"/>
      <c r="F58" s="9"/>
      <c r="G58" s="9"/>
      <c r="H58" s="9"/>
    </row>
    <row r="59" spans="1:8" ht="12" customHeight="1" x14ac:dyDescent="0.2">
      <c r="A59" s="4"/>
      <c r="B59" s="4"/>
      <c r="C59" s="4"/>
      <c r="D59" s="9"/>
      <c r="F59" s="9"/>
      <c r="G59" s="9"/>
      <c r="H59" s="9"/>
    </row>
    <row r="60" spans="1:8" ht="12" customHeight="1" x14ac:dyDescent="0.2">
      <c r="A60" s="4"/>
      <c r="B60" s="4"/>
      <c r="C60" s="4"/>
      <c r="D60" s="9"/>
      <c r="F60" s="9"/>
      <c r="G60" s="9"/>
      <c r="H60" s="9"/>
    </row>
    <row r="61" spans="1:8" ht="12" customHeight="1" x14ac:dyDescent="0.2">
      <c r="A61" s="4"/>
      <c r="B61" s="4"/>
      <c r="C61" s="4"/>
      <c r="D61" s="9"/>
      <c r="F61" s="9"/>
      <c r="G61" s="9"/>
      <c r="H61" s="9"/>
    </row>
    <row r="62" spans="1:8" ht="12" customHeight="1" x14ac:dyDescent="0.2">
      <c r="A62" s="4"/>
      <c r="B62" s="4"/>
      <c r="C62" s="4"/>
      <c r="D62" s="9"/>
      <c r="F62" s="9"/>
      <c r="G62" s="9"/>
      <c r="H62" s="9"/>
    </row>
    <row r="63" spans="1:8" ht="12" customHeight="1" x14ac:dyDescent="0.2">
      <c r="A63" s="4"/>
      <c r="B63" s="4"/>
      <c r="C63" s="4"/>
      <c r="D63" s="9"/>
      <c r="F63" s="9"/>
      <c r="G63" s="9"/>
      <c r="H63" s="9"/>
    </row>
    <row r="64" spans="1:8" ht="12" customHeight="1" x14ac:dyDescent="0.2">
      <c r="A64" s="4"/>
      <c r="B64" s="3"/>
      <c r="C64" s="4"/>
      <c r="D64" s="9"/>
      <c r="F64" s="9"/>
      <c r="G64" s="9"/>
      <c r="H64" s="9"/>
    </row>
    <row r="65" spans="1:8" ht="12" customHeight="1" x14ac:dyDescent="0.2">
      <c r="A65" s="3"/>
      <c r="B65" s="4"/>
      <c r="C65" s="4"/>
      <c r="D65" s="9"/>
      <c r="F65" s="9"/>
      <c r="G65" s="9"/>
      <c r="H65" s="9"/>
    </row>
    <row r="66" spans="1:8" ht="12" customHeight="1" x14ac:dyDescent="0.2">
      <c r="A66" s="3"/>
      <c r="B66" s="4"/>
      <c r="C66" s="8"/>
      <c r="D66" s="9"/>
      <c r="F66" s="9"/>
      <c r="G66" s="9"/>
      <c r="H66" s="9"/>
    </row>
    <row r="67" spans="1:8" ht="12" customHeight="1" x14ac:dyDescent="0.2">
      <c r="A67" s="4"/>
      <c r="B67" s="4"/>
      <c r="C67" s="4"/>
      <c r="D67" s="9"/>
      <c r="F67" s="9"/>
      <c r="G67" s="9"/>
      <c r="H67" s="9"/>
    </row>
    <row r="68" spans="1:8" ht="12" customHeight="1" x14ac:dyDescent="0.2">
      <c r="A68" s="4"/>
      <c r="B68" s="4"/>
      <c r="C68" s="4"/>
      <c r="D68" s="9"/>
      <c r="F68" s="9"/>
      <c r="G68" s="9"/>
      <c r="H68" s="9"/>
    </row>
    <row r="69" spans="1:8" ht="12" customHeight="1" x14ac:dyDescent="0.2">
      <c r="A69" s="4"/>
      <c r="B69" s="4"/>
      <c r="C69" s="4"/>
      <c r="D69" s="9"/>
      <c r="F69" s="9"/>
      <c r="G69" s="9"/>
      <c r="H69" s="9"/>
    </row>
    <row r="70" spans="1:8" ht="12" customHeight="1" x14ac:dyDescent="0.2">
      <c r="A70" s="4"/>
      <c r="B70" s="4"/>
      <c r="C70" s="4"/>
      <c r="D70" s="9"/>
      <c r="F70" s="9"/>
      <c r="G70" s="9"/>
      <c r="H70" s="9"/>
    </row>
    <row r="71" spans="1:8" ht="12" customHeight="1" x14ac:dyDescent="0.2">
      <c r="A71" s="4"/>
      <c r="B71" s="4"/>
      <c r="C71" s="4"/>
      <c r="D71" s="9"/>
      <c r="F71" s="9"/>
      <c r="G71" s="9"/>
      <c r="H71" s="9"/>
    </row>
    <row r="72" spans="1:8" ht="12" customHeight="1" x14ac:dyDescent="0.2">
      <c r="A72" s="4"/>
      <c r="B72" s="3"/>
      <c r="C72" s="4"/>
      <c r="D72" s="9"/>
      <c r="F72" s="9"/>
      <c r="G72" s="9"/>
      <c r="H72" s="9"/>
    </row>
    <row r="73" spans="1:8" ht="12" customHeight="1" x14ac:dyDescent="0.2">
      <c r="A73" s="3"/>
      <c r="B73" s="4"/>
      <c r="C73" s="4"/>
      <c r="D73" s="9"/>
      <c r="F73" s="9"/>
      <c r="G73" s="9"/>
      <c r="H73" s="9"/>
    </row>
    <row r="74" spans="1:8" ht="12" customHeight="1" x14ac:dyDescent="0.2">
      <c r="A74" s="4"/>
      <c r="B74" s="4"/>
      <c r="C74" s="8"/>
      <c r="D74" s="9"/>
      <c r="F74" s="9"/>
      <c r="G74" s="9"/>
      <c r="H74" s="9"/>
    </row>
    <row r="75" spans="1:8" ht="12" customHeight="1" x14ac:dyDescent="0.2">
      <c r="A75" s="4"/>
      <c r="B75" s="4"/>
      <c r="C75" s="4"/>
      <c r="D75" s="9"/>
      <c r="F75" s="9"/>
      <c r="G75" s="9"/>
      <c r="H75" s="9"/>
    </row>
  </sheetData>
  <mergeCells count="5">
    <mergeCell ref="A6:D6"/>
    <mergeCell ref="A1:H1"/>
    <mergeCell ref="A2:H2"/>
    <mergeCell ref="A3:H3"/>
    <mergeCell ref="A4:H4"/>
  </mergeCells>
  <phoneticPr fontId="3" type="noConversion"/>
  <printOptions horizontalCentered="1"/>
  <pageMargins left="0.5" right="0.2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tabSelected="1" zoomScaleNormal="100" workbookViewId="0">
      <selection activeCell="A4" sqref="A4:H4"/>
    </sheetView>
  </sheetViews>
  <sheetFormatPr defaultRowHeight="14.25" x14ac:dyDescent="0.2"/>
  <cols>
    <col min="1" max="1" width="2.77734375" customWidth="1"/>
    <col min="2" max="2" width="22.21875" customWidth="1"/>
    <col min="3" max="3" width="2.6640625" customWidth="1"/>
    <col min="4" max="4" width="12.77734375" customWidth="1"/>
    <col min="5" max="5" width="1.77734375" customWidth="1"/>
    <col min="6" max="6" width="15.77734375" customWidth="1"/>
    <col min="7" max="7" width="1.77734375" customWidth="1"/>
    <col min="8" max="8" width="15.77734375" customWidth="1"/>
  </cols>
  <sheetData>
    <row r="1" spans="1:8" x14ac:dyDescent="0.2">
      <c r="A1" s="43" t="s">
        <v>48</v>
      </c>
      <c r="B1" s="43"/>
      <c r="C1" s="43"/>
      <c r="D1" s="43"/>
      <c r="E1" s="43"/>
      <c r="F1" s="43"/>
      <c r="G1" s="43"/>
      <c r="H1" s="43"/>
    </row>
    <row r="2" spans="1:8" x14ac:dyDescent="0.2">
      <c r="A2" s="43" t="s">
        <v>17</v>
      </c>
      <c r="B2" s="43"/>
      <c r="C2" s="43"/>
      <c r="D2" s="43"/>
      <c r="E2" s="43"/>
      <c r="F2" s="43"/>
      <c r="G2" s="43"/>
      <c r="H2" s="43"/>
    </row>
    <row r="3" spans="1:8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x14ac:dyDescent="0.2">
      <c r="A4" s="43" t="s">
        <v>70</v>
      </c>
      <c r="B4" s="43"/>
      <c r="C4" s="43"/>
      <c r="D4" s="43"/>
      <c r="E4" s="43"/>
      <c r="F4" s="43"/>
      <c r="G4" s="43"/>
      <c r="H4" s="43"/>
    </row>
    <row r="5" spans="1:8" x14ac:dyDescent="0.2">
      <c r="A5" s="19"/>
      <c r="B5" s="19"/>
      <c r="C5" s="19"/>
      <c r="D5" s="19"/>
      <c r="E5" s="19"/>
      <c r="F5" s="19"/>
      <c r="G5" s="19"/>
      <c r="H5" s="19"/>
    </row>
    <row r="6" spans="1:8" x14ac:dyDescent="0.2">
      <c r="A6" s="40" t="s">
        <v>68</v>
      </c>
      <c r="B6" s="41"/>
      <c r="C6" s="41"/>
      <c r="D6" s="42"/>
      <c r="E6" s="2"/>
      <c r="F6" s="37" t="s">
        <v>69</v>
      </c>
      <c r="G6" s="14"/>
      <c r="H6" s="11" t="s">
        <v>1</v>
      </c>
    </row>
    <row r="7" spans="1:8" x14ac:dyDescent="0.2">
      <c r="A7" s="29" t="s">
        <v>6</v>
      </c>
      <c r="B7" s="28"/>
      <c r="C7" s="23"/>
      <c r="D7" s="23"/>
      <c r="E7" s="24"/>
      <c r="F7" s="25"/>
      <c r="G7" s="26"/>
      <c r="H7" s="27"/>
    </row>
    <row r="8" spans="1:8" x14ac:dyDescent="0.2">
      <c r="A8" s="15" t="s">
        <v>15</v>
      </c>
      <c r="B8" s="15"/>
      <c r="C8" s="4"/>
      <c r="D8" s="9"/>
      <c r="E8" s="13"/>
      <c r="F8" s="6"/>
      <c r="G8" s="13"/>
      <c r="H8" s="6"/>
    </row>
    <row r="9" spans="1:8" x14ac:dyDescent="0.2">
      <c r="A9" s="15"/>
      <c r="B9" s="4" t="s">
        <v>44</v>
      </c>
      <c r="C9" s="4" t="s">
        <v>56</v>
      </c>
      <c r="D9" s="9">
        <v>8869</v>
      </c>
      <c r="E9" s="13"/>
      <c r="F9" s="6">
        <v>10136</v>
      </c>
      <c r="G9" s="13"/>
      <c r="H9" s="6">
        <v>-1267</v>
      </c>
    </row>
    <row r="10" spans="1:8" x14ac:dyDescent="0.2">
      <c r="A10" s="15"/>
      <c r="B10" s="4" t="s">
        <v>50</v>
      </c>
      <c r="C10" s="8" t="s">
        <v>56</v>
      </c>
      <c r="D10" s="9">
        <v>52992</v>
      </c>
      <c r="E10" s="13"/>
      <c r="F10" s="6">
        <v>47473</v>
      </c>
      <c r="G10" s="13"/>
      <c r="H10" s="6">
        <v>5519</v>
      </c>
    </row>
    <row r="11" spans="1:8" x14ac:dyDescent="0.2">
      <c r="A11" s="15"/>
      <c r="B11" s="4" t="s">
        <v>51</v>
      </c>
      <c r="C11" s="8"/>
      <c r="D11" s="9">
        <v>5296</v>
      </c>
      <c r="E11" s="13"/>
      <c r="F11" s="6">
        <v>6207</v>
      </c>
      <c r="G11" s="13"/>
      <c r="H11" s="6">
        <v>-911</v>
      </c>
    </row>
    <row r="12" spans="1:8" x14ac:dyDescent="0.2">
      <c r="A12" s="15"/>
      <c r="B12" s="4" t="s">
        <v>52</v>
      </c>
      <c r="C12" s="4"/>
      <c r="D12" s="9">
        <v>1862</v>
      </c>
      <c r="E12" s="13"/>
      <c r="F12" s="6">
        <v>1589</v>
      </c>
      <c r="G12" s="13"/>
      <c r="H12" s="6">
        <v>273</v>
      </c>
    </row>
    <row r="13" spans="1:8" x14ac:dyDescent="0.2">
      <c r="A13" s="15"/>
      <c r="B13" s="4" t="s">
        <v>53</v>
      </c>
      <c r="C13" s="4"/>
      <c r="D13" s="9">
        <v>5312</v>
      </c>
      <c r="E13" s="13"/>
      <c r="F13" s="6">
        <v>6120</v>
      </c>
      <c r="G13" s="13"/>
      <c r="H13" s="6">
        <v>-808</v>
      </c>
    </row>
    <row r="14" spans="1:8" x14ac:dyDescent="0.2">
      <c r="A14" s="15"/>
      <c r="B14" s="4" t="s">
        <v>46</v>
      </c>
      <c r="C14" s="4"/>
      <c r="D14" s="9">
        <v>4341</v>
      </c>
      <c r="E14" s="13"/>
      <c r="F14" s="6">
        <v>4207</v>
      </c>
      <c r="G14" s="13"/>
      <c r="H14" s="6">
        <v>134</v>
      </c>
    </row>
    <row r="15" spans="1:8" x14ac:dyDescent="0.2">
      <c r="A15" s="15"/>
      <c r="B15" s="4" t="s">
        <v>45</v>
      </c>
      <c r="C15" s="4"/>
      <c r="D15" s="9">
        <v>3210</v>
      </c>
      <c r="E15" s="13"/>
      <c r="F15" s="6">
        <v>3186</v>
      </c>
      <c r="G15" s="13"/>
      <c r="H15" s="6">
        <v>24</v>
      </c>
    </row>
    <row r="16" spans="1:8" x14ac:dyDescent="0.2">
      <c r="A16" s="15"/>
      <c r="B16" s="4" t="s">
        <v>7</v>
      </c>
      <c r="C16" s="4"/>
      <c r="D16" s="9">
        <v>691</v>
      </c>
      <c r="E16" s="13"/>
      <c r="F16" s="6">
        <v>680</v>
      </c>
      <c r="G16" s="13"/>
      <c r="H16" s="6">
        <v>11</v>
      </c>
    </row>
    <row r="17" spans="1:8" x14ac:dyDescent="0.2">
      <c r="A17" s="15"/>
      <c r="B17" s="4" t="s">
        <v>47</v>
      </c>
      <c r="C17" s="4"/>
      <c r="D17" s="9">
        <v>210</v>
      </c>
      <c r="E17" s="13"/>
      <c r="F17" s="6">
        <v>186</v>
      </c>
      <c r="G17" s="13"/>
      <c r="H17" s="6">
        <v>24</v>
      </c>
    </row>
    <row r="18" spans="1:8" x14ac:dyDescent="0.2">
      <c r="A18" s="15"/>
      <c r="B18" s="4" t="s">
        <v>54</v>
      </c>
      <c r="C18" s="4"/>
      <c r="D18" s="7">
        <v>6808</v>
      </c>
      <c r="E18" s="13"/>
      <c r="F18" s="7">
        <v>5412</v>
      </c>
      <c r="G18" s="13"/>
      <c r="H18" s="7">
        <v>1396</v>
      </c>
    </row>
    <row r="19" spans="1:8" x14ac:dyDescent="0.2">
      <c r="A19" s="15"/>
      <c r="B19" s="3" t="s">
        <v>8</v>
      </c>
      <c r="C19" s="8" t="s">
        <v>60</v>
      </c>
      <c r="D19" s="38">
        <f>SUM(D9:D18)</f>
        <v>89591</v>
      </c>
      <c r="E19" s="30"/>
      <c r="F19" s="38">
        <f>SUM(F9:F18)</f>
        <v>85196</v>
      </c>
      <c r="G19" s="30"/>
      <c r="H19" s="38">
        <f>SUM(H9:H18)</f>
        <v>4395</v>
      </c>
    </row>
    <row r="20" spans="1:8" x14ac:dyDescent="0.2">
      <c r="A20" s="15"/>
      <c r="B20" s="3"/>
      <c r="C20" s="8"/>
      <c r="D20" s="9"/>
      <c r="E20" s="13"/>
      <c r="F20" s="6"/>
      <c r="G20" s="13"/>
      <c r="H20" s="6"/>
    </row>
    <row r="21" spans="1:8" x14ac:dyDescent="0.2">
      <c r="A21" s="16" t="s">
        <v>49</v>
      </c>
      <c r="B21" s="4"/>
      <c r="C21" s="4"/>
      <c r="D21" s="9"/>
      <c r="E21" s="13"/>
      <c r="F21" s="6"/>
      <c r="G21" s="13"/>
      <c r="H21" s="6"/>
    </row>
    <row r="22" spans="1:8" x14ac:dyDescent="0.2">
      <c r="A22" s="15"/>
      <c r="B22" s="4" t="s">
        <v>42</v>
      </c>
      <c r="C22" s="4"/>
      <c r="D22" s="9">
        <v>75296</v>
      </c>
      <c r="E22" s="13"/>
      <c r="F22" s="6">
        <v>76093</v>
      </c>
      <c r="G22" s="13"/>
      <c r="H22" s="6">
        <v>-797</v>
      </c>
    </row>
    <row r="23" spans="1:8" x14ac:dyDescent="0.2">
      <c r="A23" s="15"/>
      <c r="B23" s="4" t="s">
        <v>43</v>
      </c>
      <c r="C23" s="4"/>
      <c r="D23" s="7">
        <v>52136</v>
      </c>
      <c r="E23" s="13"/>
      <c r="F23" s="7">
        <v>51566</v>
      </c>
      <c r="G23" s="13"/>
      <c r="H23" s="7">
        <v>570</v>
      </c>
    </row>
    <row r="24" spans="1:8" x14ac:dyDescent="0.2">
      <c r="A24" s="15"/>
      <c r="B24" s="3" t="s">
        <v>9</v>
      </c>
      <c r="C24" s="8" t="s">
        <v>16</v>
      </c>
      <c r="D24" s="31">
        <f>SUM(D22:D23)</f>
        <v>127432</v>
      </c>
      <c r="E24" s="30"/>
      <c r="F24" s="38">
        <f>SUM(F22:F23)</f>
        <v>127659</v>
      </c>
      <c r="G24" s="30"/>
      <c r="H24" s="38">
        <f>SUM(H22:H23)</f>
        <v>-227</v>
      </c>
    </row>
    <row r="25" spans="1:8" x14ac:dyDescent="0.2">
      <c r="A25" s="15"/>
      <c r="B25" s="3"/>
      <c r="C25" s="4"/>
      <c r="D25" s="39"/>
      <c r="E25" s="9"/>
      <c r="F25" s="39"/>
      <c r="G25" s="13"/>
      <c r="H25" s="39"/>
    </row>
    <row r="26" spans="1:8" x14ac:dyDescent="0.2">
      <c r="A26" s="16" t="s">
        <v>10</v>
      </c>
      <c r="B26" s="4"/>
      <c r="C26" s="8" t="s">
        <v>60</v>
      </c>
      <c r="D26" s="31">
        <f>D19+D24</f>
        <v>217023</v>
      </c>
      <c r="E26" s="30"/>
      <c r="F26" s="31">
        <f>F19+F24</f>
        <v>212855</v>
      </c>
      <c r="G26" s="30"/>
      <c r="H26" s="31">
        <f>H19+H24</f>
        <v>4168</v>
      </c>
    </row>
    <row r="27" spans="1:8" x14ac:dyDescent="0.2">
      <c r="A27" s="16"/>
      <c r="B27" s="4"/>
      <c r="C27" s="8"/>
      <c r="D27" s="9"/>
      <c r="E27" s="13"/>
      <c r="F27" s="6"/>
      <c r="G27" s="13"/>
      <c r="H27" s="6"/>
    </row>
    <row r="28" spans="1:8" x14ac:dyDescent="0.2">
      <c r="A28" s="16" t="s">
        <v>11</v>
      </c>
      <c r="B28" s="4"/>
      <c r="C28" s="8"/>
      <c r="D28" s="9"/>
      <c r="E28" s="13"/>
      <c r="F28" s="6"/>
      <c r="G28" s="13"/>
      <c r="H28" s="6"/>
    </row>
    <row r="29" spans="1:8" x14ac:dyDescent="0.2">
      <c r="A29" s="15"/>
      <c r="B29" s="4" t="s">
        <v>57</v>
      </c>
      <c r="C29" s="4"/>
      <c r="D29" s="9">
        <v>500</v>
      </c>
      <c r="E29" s="13"/>
      <c r="F29" s="6">
        <v>500</v>
      </c>
      <c r="G29" s="13"/>
      <c r="H29" s="6">
        <v>0</v>
      </c>
    </row>
    <row r="30" spans="1:8" x14ac:dyDescent="0.2">
      <c r="A30" s="15"/>
      <c r="B30" s="4" t="s">
        <v>12</v>
      </c>
      <c r="C30" s="4"/>
      <c r="D30" s="9">
        <v>111710</v>
      </c>
      <c r="E30" s="13"/>
      <c r="F30" s="6">
        <v>111710</v>
      </c>
      <c r="G30" s="13"/>
      <c r="H30" s="6">
        <v>0</v>
      </c>
    </row>
    <row r="31" spans="1:8" x14ac:dyDescent="0.2">
      <c r="A31" s="15"/>
      <c r="B31" s="4" t="s">
        <v>59</v>
      </c>
      <c r="C31" s="4"/>
      <c r="D31" s="7">
        <v>42312</v>
      </c>
      <c r="E31" s="13"/>
      <c r="F31" s="6">
        <v>36165</v>
      </c>
      <c r="G31" s="13"/>
      <c r="H31" s="7">
        <v>6147</v>
      </c>
    </row>
    <row r="32" spans="1:8" x14ac:dyDescent="0.2">
      <c r="A32" s="15"/>
      <c r="B32" s="3" t="s">
        <v>13</v>
      </c>
      <c r="C32" s="4" t="s">
        <v>60</v>
      </c>
      <c r="D32" s="31">
        <f>SUM(D29:D31)</f>
        <v>154522</v>
      </c>
      <c r="E32" s="30"/>
      <c r="F32" s="31">
        <f>SUM(F29:F31)</f>
        <v>148375</v>
      </c>
      <c r="G32" s="30"/>
      <c r="H32" s="38">
        <f>SUM(H29:H31)</f>
        <v>6147</v>
      </c>
    </row>
    <row r="33" spans="1:8" x14ac:dyDescent="0.2">
      <c r="A33" s="15"/>
      <c r="B33" s="3"/>
      <c r="C33" s="4"/>
      <c r="D33" s="6"/>
      <c r="E33" s="9"/>
      <c r="F33" s="6"/>
      <c r="G33" s="9"/>
      <c r="H33" s="6"/>
    </row>
    <row r="34" spans="1:8" x14ac:dyDescent="0.2">
      <c r="A34" s="15"/>
      <c r="B34" s="4"/>
      <c r="C34" s="4"/>
      <c r="D34" s="7"/>
      <c r="E34" s="13"/>
      <c r="F34" s="7"/>
      <c r="G34" s="9"/>
      <c r="H34" s="7"/>
    </row>
    <row r="35" spans="1:8" ht="15" thickBot="1" x14ac:dyDescent="0.25">
      <c r="A35" s="16" t="s">
        <v>58</v>
      </c>
      <c r="B35" s="4"/>
      <c r="C35" s="8" t="s">
        <v>16</v>
      </c>
      <c r="D35" s="33">
        <f>D26+D32</f>
        <v>371545</v>
      </c>
      <c r="E35" s="34"/>
      <c r="F35" s="33">
        <f>F26+F32</f>
        <v>361230</v>
      </c>
      <c r="G35" s="34"/>
      <c r="H35" s="33">
        <f>H26+H32</f>
        <v>10315</v>
      </c>
    </row>
    <row r="36" spans="1:8" ht="15" thickTop="1" x14ac:dyDescent="0.2">
      <c r="A36" s="17"/>
      <c r="B36" s="18"/>
      <c r="C36" s="18"/>
      <c r="D36" s="22"/>
      <c r="E36" s="10"/>
      <c r="F36" s="22"/>
      <c r="G36" s="10"/>
      <c r="H36" s="7"/>
    </row>
    <row r="37" spans="1:8" x14ac:dyDescent="0.2">
      <c r="A37" s="4"/>
      <c r="B37" s="1"/>
      <c r="C37" s="1"/>
      <c r="D37" s="5"/>
      <c r="E37" s="9"/>
      <c r="F37" s="5"/>
      <c r="G37" s="5"/>
      <c r="H37" s="5"/>
    </row>
    <row r="38" spans="1:8" x14ac:dyDescent="0.2">
      <c r="A38" s="1"/>
    </row>
  </sheetData>
  <mergeCells count="5">
    <mergeCell ref="A6:D6"/>
    <mergeCell ref="A1:H1"/>
    <mergeCell ref="A2:H2"/>
    <mergeCell ref="A3:H3"/>
    <mergeCell ref="A4:H4"/>
  </mergeCells>
  <phoneticPr fontId="3" type="noConversion"/>
  <printOptions horizontalCentered="1"/>
  <pageMargins left="0.5" right="0.2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Terrono</dc:creator>
  <cp:lastModifiedBy>tom</cp:lastModifiedBy>
  <cp:lastPrinted>2008-07-15T14:33:39Z</cp:lastPrinted>
  <dcterms:created xsi:type="dcterms:W3CDTF">2008-07-01T01:19:00Z</dcterms:created>
  <dcterms:modified xsi:type="dcterms:W3CDTF">2021-03-04T21:04:41Z</dcterms:modified>
</cp:coreProperties>
</file>